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All Files\1-Other Forms &amp; Announcements\"/>
    </mc:Choice>
  </mc:AlternateContent>
  <xr:revisionPtr revIDLastSave="0" documentId="13_ncr:1_{DEB4AE6E-EE23-483C-AB46-B20650BB1C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D13" i="1" l="1"/>
  <c r="D24" i="1" s="1"/>
  <c r="C13" i="1"/>
  <c r="B13" i="1"/>
  <c r="B24" i="1" l="1"/>
  <c r="C24" i="1"/>
</calcChain>
</file>

<file path=xl/sharedStrings.xml><?xml version="1.0" encoding="utf-8"?>
<sst xmlns="http://schemas.openxmlformats.org/spreadsheetml/2006/main" count="36" uniqueCount="16">
  <si>
    <t>Complete the highlighted sections</t>
  </si>
  <si>
    <t>+</t>
  </si>
  <si>
    <t>Max amount financed</t>
  </si>
  <si>
    <t>Enter manfacturer's invoice in Line 1 below</t>
  </si>
  <si>
    <t>Enter the std set up allowance in Line 3 below
$8,000 for singlewide
$16,000 for doublewide
$24,000 for triplewide</t>
  </si>
  <si>
    <t>Enter Sales tax in Line 4 below</t>
  </si>
  <si>
    <t>Base advance 135%</t>
  </si>
  <si>
    <t>Base advance 145%</t>
  </si>
  <si>
    <t>Enter closing costs and buydown points in Line 5 below</t>
  </si>
  <si>
    <r>
      <t xml:space="preserve">Dealer installed options 
</t>
    </r>
    <r>
      <rPr>
        <sz val="12"/>
        <color theme="1"/>
        <rFont val="Calibri"/>
        <family val="2"/>
        <scheme val="minor"/>
      </rPr>
      <t>(invoice x 45% auto calculated/no breakdown required)</t>
    </r>
  </si>
  <si>
    <t>Use this column for all states except CA</t>
  </si>
  <si>
    <t>Use this column only for homes located in CA</t>
  </si>
  <si>
    <t>Land Improvements</t>
  </si>
  <si>
    <t>Use this column only for Land Plus</t>
  </si>
  <si>
    <t>Not Allowed</t>
  </si>
  <si>
    <t>New Home Advance Worksheet
Home Only (chattel) &amp; LandPlus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</si>
</sst>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4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/>
    </xf>
    <xf numFmtId="6" fontId="4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 applyProtection="1">
      <alignment horizontal="right"/>
      <protection locked="0"/>
    </xf>
    <xf numFmtId="44" fontId="2" fillId="2" borderId="1" xfId="0" applyNumberFormat="1" applyFont="1" applyFill="1" applyBorder="1" applyAlignment="1" applyProtection="1">
      <alignment horizontal="right"/>
      <protection locked="0"/>
    </xf>
    <xf numFmtId="44" fontId="2" fillId="2" borderId="4" xfId="0" applyNumberFormat="1" applyFont="1" applyFill="1" applyBorder="1" applyAlignment="1" applyProtection="1">
      <alignment horizontal="right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44" fontId="2" fillId="2" borderId="8" xfId="0" applyNumberFormat="1" applyFont="1" applyFill="1" applyBorder="1" applyAlignment="1" applyProtection="1">
      <alignment horizontal="right"/>
      <protection locked="0"/>
    </xf>
    <xf numFmtId="164" fontId="5" fillId="2" borderId="8" xfId="0" applyNumberFormat="1" applyFont="1" applyFill="1" applyBorder="1" applyAlignment="1" applyProtection="1">
      <alignment horizontal="right"/>
      <protection locked="0"/>
    </xf>
    <xf numFmtId="44" fontId="3" fillId="0" borderId="7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8" fillId="2" borderId="8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44" fontId="8" fillId="2" borderId="4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4"/>
  <sheetViews>
    <sheetView tabSelected="1" zoomScale="115" zoomScaleNormal="115" workbookViewId="0">
      <pane ySplit="1" topLeftCell="A2" activePane="bottomLeft" state="frozen"/>
      <selection pane="bottomLeft" activeCell="C10" sqref="C10"/>
    </sheetView>
  </sheetViews>
  <sheetFormatPr defaultRowHeight="18.5" x14ac:dyDescent="0.45"/>
  <cols>
    <col min="1" max="1" width="3.453125" customWidth="1"/>
    <col min="2" max="2" width="25.6328125" style="3" customWidth="1"/>
    <col min="3" max="3" width="25.6328125" style="4" customWidth="1"/>
    <col min="4" max="4" width="25.6328125" style="5" customWidth="1"/>
    <col min="5" max="5" width="20.6328125" style="1" customWidth="1"/>
    <col min="6" max="7" width="20.6328125" customWidth="1"/>
  </cols>
  <sheetData>
    <row r="1" spans="2:4" ht="50" customHeight="1" x14ac:dyDescent="0.45">
      <c r="B1" s="36" t="s">
        <v>15</v>
      </c>
      <c r="C1" s="37"/>
      <c r="D1" s="38"/>
    </row>
    <row r="2" spans="2:4" ht="21" customHeight="1" x14ac:dyDescent="0.5">
      <c r="B2" s="39" t="s">
        <v>0</v>
      </c>
      <c r="C2" s="40"/>
      <c r="D2" s="41"/>
    </row>
    <row r="3" spans="2:4" ht="55.5" x14ac:dyDescent="0.45">
      <c r="B3" s="26" t="s">
        <v>10</v>
      </c>
      <c r="C3" s="6" t="s">
        <v>11</v>
      </c>
      <c r="D3" s="11" t="s">
        <v>13</v>
      </c>
    </row>
    <row r="4" spans="2:4" ht="37" x14ac:dyDescent="0.45">
      <c r="B4" s="26" t="s">
        <v>3</v>
      </c>
      <c r="C4" s="6" t="s">
        <v>3</v>
      </c>
      <c r="D4" s="11" t="s">
        <v>3</v>
      </c>
    </row>
    <row r="5" spans="2:4" x14ac:dyDescent="0.45">
      <c r="B5" s="33"/>
      <c r="C5" s="20"/>
      <c r="D5" s="21"/>
    </row>
    <row r="6" spans="2:4" x14ac:dyDescent="0.45">
      <c r="B6" s="27" t="s">
        <v>6</v>
      </c>
      <c r="C6" s="7" t="s">
        <v>7</v>
      </c>
      <c r="D6" s="12" t="s">
        <v>7</v>
      </c>
    </row>
    <row r="7" spans="2:4" x14ac:dyDescent="0.45">
      <c r="B7" s="28">
        <f>SUM(B5*1.35)</f>
        <v>0</v>
      </c>
      <c r="C7" s="8">
        <f>SUM(C5*1.45)</f>
        <v>0</v>
      </c>
      <c r="D7" s="13">
        <f>SUM(D5*1.45)</f>
        <v>0</v>
      </c>
    </row>
    <row r="8" spans="2:4" x14ac:dyDescent="0.45">
      <c r="B8" s="29" t="s">
        <v>1</v>
      </c>
      <c r="C8" s="2" t="s">
        <v>1</v>
      </c>
      <c r="D8" s="14" t="s">
        <v>1</v>
      </c>
    </row>
    <row r="9" spans="2:4" ht="78.5" x14ac:dyDescent="0.45">
      <c r="B9" s="30" t="s">
        <v>4</v>
      </c>
      <c r="C9" s="9" t="s">
        <v>4</v>
      </c>
      <c r="D9" s="15" t="s">
        <v>4</v>
      </c>
    </row>
    <row r="10" spans="2:4" x14ac:dyDescent="0.45">
      <c r="B10" s="34"/>
      <c r="C10" s="22"/>
      <c r="D10" s="23"/>
    </row>
    <row r="11" spans="2:4" x14ac:dyDescent="0.45">
      <c r="B11" s="29" t="s">
        <v>1</v>
      </c>
      <c r="C11" s="2" t="s">
        <v>1</v>
      </c>
      <c r="D11" s="14" t="s">
        <v>1</v>
      </c>
    </row>
    <row r="12" spans="2:4" ht="38.5" customHeight="1" x14ac:dyDescent="0.45">
      <c r="B12" s="42" t="s">
        <v>9</v>
      </c>
      <c r="C12" s="43"/>
      <c r="D12" s="44"/>
    </row>
    <row r="13" spans="2:4" x14ac:dyDescent="0.45">
      <c r="B13" s="31">
        <f>SUM(B5*0.45)</f>
        <v>0</v>
      </c>
      <c r="C13" s="10">
        <f>SUM(C5*0.45)</f>
        <v>0</v>
      </c>
      <c r="D13" s="16">
        <f>SUM(D5*0.45)</f>
        <v>0</v>
      </c>
    </row>
    <row r="14" spans="2:4" x14ac:dyDescent="0.45">
      <c r="B14" s="29" t="s">
        <v>1</v>
      </c>
      <c r="C14" s="2" t="s">
        <v>1</v>
      </c>
      <c r="D14" s="14" t="s">
        <v>1</v>
      </c>
    </row>
    <row r="15" spans="2:4" x14ac:dyDescent="0.45">
      <c r="B15" s="45" t="s">
        <v>12</v>
      </c>
      <c r="C15" s="46"/>
      <c r="D15" s="47"/>
    </row>
    <row r="16" spans="2:4" x14ac:dyDescent="0.45">
      <c r="B16" s="29" t="s">
        <v>14</v>
      </c>
      <c r="C16" s="2" t="s">
        <v>14</v>
      </c>
      <c r="D16" s="17">
        <v>25000</v>
      </c>
    </row>
    <row r="17" spans="2:4" x14ac:dyDescent="0.45">
      <c r="B17" s="29" t="s">
        <v>1</v>
      </c>
      <c r="C17" s="2" t="s">
        <v>1</v>
      </c>
      <c r="D17" s="14" t="s">
        <v>1</v>
      </c>
    </row>
    <row r="18" spans="2:4" x14ac:dyDescent="0.45">
      <c r="B18" s="45" t="s">
        <v>5</v>
      </c>
      <c r="C18" s="46"/>
      <c r="D18" s="47"/>
    </row>
    <row r="19" spans="2:4" x14ac:dyDescent="0.45">
      <c r="B19" s="35"/>
      <c r="C19" s="24"/>
      <c r="D19" s="25"/>
    </row>
    <row r="20" spans="2:4" x14ac:dyDescent="0.45">
      <c r="B20" s="29" t="s">
        <v>1</v>
      </c>
      <c r="C20" s="2" t="s">
        <v>1</v>
      </c>
      <c r="D20" s="14" t="s">
        <v>1</v>
      </c>
    </row>
    <row r="21" spans="2:4" x14ac:dyDescent="0.45">
      <c r="B21" s="45" t="s">
        <v>8</v>
      </c>
      <c r="C21" s="46"/>
      <c r="D21" s="47"/>
    </row>
    <row r="22" spans="2:4" x14ac:dyDescent="0.45">
      <c r="B22" s="35"/>
      <c r="C22" s="24"/>
      <c r="D22" s="25"/>
    </row>
    <row r="23" spans="2:4" x14ac:dyDescent="0.45">
      <c r="B23" s="48" t="s">
        <v>2</v>
      </c>
      <c r="C23" s="49"/>
      <c r="D23" s="50"/>
    </row>
    <row r="24" spans="2:4" ht="19" thickBot="1" x14ac:dyDescent="0.5">
      <c r="B24" s="32">
        <f>SUM(B7+B10+B13+B19+B22)</f>
        <v>0</v>
      </c>
      <c r="C24" s="18">
        <f>SUM(C7+C10+C13+C19+C22)</f>
        <v>0</v>
      </c>
      <c r="D24" s="19">
        <f>SUM(D7+D10+D13+D16+D19+D22)</f>
        <v>25000</v>
      </c>
    </row>
  </sheetData>
  <mergeCells count="7">
    <mergeCell ref="B23:D23"/>
    <mergeCell ref="B15:D15"/>
    <mergeCell ref="B1:D1"/>
    <mergeCell ref="B2:D2"/>
    <mergeCell ref="B12:D12"/>
    <mergeCell ref="B18:D18"/>
    <mergeCell ref="B21:D21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Triad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Crenshaw</dc:creator>
  <cp:lastModifiedBy>Danny Crenshaw</cp:lastModifiedBy>
  <cp:lastPrinted>2025-03-05T16:06:32Z</cp:lastPrinted>
  <dcterms:created xsi:type="dcterms:W3CDTF">2021-03-01T21:22:16Z</dcterms:created>
  <dcterms:modified xsi:type="dcterms:W3CDTF">2025-05-02T21:45:51Z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2d28c8-9ca8-40bf-96c2-71c4355c8e3f_Enabled">
    <vt:lpwstr>true</vt:lpwstr>
  </property>
  <property fmtid="{D5CDD505-2E9C-101B-9397-08002B2CF9AE}" pid="3" name="MSIP_Label_442d28c8-9ca8-40bf-96c2-71c4355c8e3f_SetDate">
    <vt:lpwstr>2023-03-06T18:02:17Z</vt:lpwstr>
  </property>
  <property fmtid="{D5CDD505-2E9C-101B-9397-08002B2CF9AE}" pid="4" name="MSIP_Label_442d28c8-9ca8-40bf-96c2-71c4355c8e3f_Method">
    <vt:lpwstr>Standard</vt:lpwstr>
  </property>
  <property fmtid="{D5CDD505-2E9C-101B-9397-08002B2CF9AE}" pid="5" name="MSIP_Label_442d28c8-9ca8-40bf-96c2-71c4355c8e3f_Name">
    <vt:lpwstr>Confidential</vt:lpwstr>
  </property>
  <property fmtid="{D5CDD505-2E9C-101B-9397-08002B2CF9AE}" pid="6" name="MSIP_Label_442d28c8-9ca8-40bf-96c2-71c4355c8e3f_SiteId">
    <vt:lpwstr>3ff63d7d-5526-49e5-b8c2-9275b88b71e5</vt:lpwstr>
  </property>
  <property fmtid="{D5CDD505-2E9C-101B-9397-08002B2CF9AE}" pid="7" name="MSIP_Label_442d28c8-9ca8-40bf-96c2-71c4355c8e3f_ActionId">
    <vt:lpwstr>56cd313d-a63f-454b-9360-12d361201dfe</vt:lpwstr>
  </property>
  <property fmtid="{D5CDD505-2E9C-101B-9397-08002B2CF9AE}" pid="8" name="MSIP_Label_442d28c8-9ca8-40bf-96c2-71c4355c8e3f_ContentBits">
    <vt:lpwstr>0</vt:lpwstr>
  </property>
</Properties>
</file>